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reliability_estimator_results 1" sheetId="1" r:id="rId1"/>
    <sheet name="Worksheet (1)" sheetId="2" state="hidden" r:id="rId2"/>
  </sheets>
  <definedNames/>
  <calcPr fullCalcOnLoad="1"/>
</workbook>
</file>

<file path=xl/sharedStrings.xml><?xml version="1.0" encoding="utf-8"?>
<sst xmlns="http://schemas.openxmlformats.org/spreadsheetml/2006/main" count="70" uniqueCount="48">
  <si>
    <t>Texas Instruments</t>
  </si>
  <si>
    <t>Reliability Estimator</t>
  </si>
  <si>
    <t>Search Results</t>
  </si>
  <si>
    <t>Part #</t>
  </si>
  <si>
    <t>Early Life Failure Rate</t>
  </si>
  <si>
    <t>MTBF / FIT</t>
  </si>
  <si>
    <t>Early Life Failure Rate Supporting Data</t>
  </si>
  <si>
    <t>MTBF / FIT Supporting Data</t>
  </si>
  <si>
    <t>ELFR-DPPM</t>
  </si>
  <si>
    <t>MTBF</t>
  </si>
  <si>
    <t>FIT</t>
  </si>
  <si>
    <t>Confidence Level (%)</t>
  </si>
  <si>
    <t>Test Temp. (°C)</t>
  </si>
  <si>
    <t>Sample Size</t>
  </si>
  <si>
    <t>Number of Failures</t>
  </si>
  <si>
    <t>Usage Temp. (°C)</t>
  </si>
  <si>
    <t>Activation Energy (eV)</t>
  </si>
  <si>
    <t>Test Duration (hrs)</t>
  </si>
  <si>
    <t>Important Limitations on Use of Data Exceeding Specified Limits</t>
  </si>
  <si>
    <t>TI is providing this data for your convenience. However, we want to make clear the significant limitations of its usefulness as an indicator of how devices may perform in various applications.</t>
  </si>
  <si>
    <t>THIS DATA IS PROVIDED "AS IS" WITHOUT ANY EXPRESS OR IMPLIED WARRANTY OF ANY KIND INCLUDING WARRANTIES OF MERCHANTABILITY, NONINFRINGEMENT OF INTELLECTUAL PROPERTY, OR FITNESS FOR ANY PARTICULAR PURPOSE. IN NO EVENT SHALL TI OR ITS SUPPLIERS BE LIABLE FOR ANY DAMAGES WHATSOEVER (INCLUDING, WITHOUT LIMITATION, DAMAGES FOR LOSS OF PROFITS, BUSINESS INTERRUPTION, LOSS OF INFORMATION) ARISING OUT OF THE USE OF OR INABILITY TO USE THE INFORMATION, EVEN IF TI HAS BEEN ADVISED OF THE POSSIBILITY OF SUCH DAMAGES.</t>
  </si>
  <si>
    <t>Your use of this data, and all consequences of such use, is solely your responsibility. You must perform sufficient engineering and additional qualification testing in order to properly evaluate your application and determine whether a candidate device is suitable for use in that application.</t>
  </si>
  <si>
    <t>TI semiconductor components are specifically designed and manufactured to be used within the electrical, thermal, mechanical and other parameters set forth in TI's product data sheets. Quality and reliability data provided by Texas Instruments, such as MTBF and fit rate data, is intended to be an estimate of product performance based upon history only. It does not imply that any performance levels reflected in such data can be met if the product is operated outside the conditions expressly stated in the latest published data sheet for a device.</t>
  </si>
  <si>
    <t>Plastic encapsulated TI semiconductor devices are neither designed nor warranted as suitable for use in military applications and/or military environments.</t>
  </si>
  <si>
    <t>THIS INFORMATION SHOULD NOT BE USED TO ASSIST IN THE PRACTICE OF "UPRATING" OR "UPSCREENING" DEVICES FOR USE IN MILITARY OR OTHER CRITICAL APPLICATIONS. There are significant limitations of this information as an indicator of how commercial, off-the-shelf (COTS) devices may perform in such applications or environments, and about the hazards of using COTS devices in such applications. TI strongly believes that semiconductor components should never be used outside their specified tolerance levels as upscreening can lead directly to system or component failure. Such failures may present distinct risks to end-users and to third parties. TI cannot accept any responsibility for component or system failures that occur due to the misuse of its products, including misuse that may result from the practice of upscreening.</t>
  </si>
  <si>
    <t>Any use of TI components beyond their rated limits voids all warranty responsibility of TI with respect to such devices, and also voids all responsibility of TI with respect to any applications assistance, product design, software performance or services of any kind that were or may have been performed in connection with the sale of any such devices. Further, resale of TI's products or services with statements different from or beyond the parameters stated by TI for that product or service in official TI data books or data sheets, or without the warnings or instructions provided by TI, voids all express and any implied warranties for the associated TI product or service, and is an unfair and deceptive business practice.</t>
  </si>
  <si>
    <t>Top</t>
  </si>
  <si>
    <t>Q (eV)</t>
  </si>
  <si>
    <t>Fails</t>
  </si>
  <si>
    <t>Temp-AF</t>
  </si>
  <si>
    <t>Chi-Sq</t>
  </si>
  <si>
    <t>Fit Rate</t>
  </si>
  <si>
    <t>CL</t>
  </si>
  <si>
    <t>MTBF (hrs)</t>
  </si>
  <si>
    <t>at 55C/60%</t>
  </si>
  <si>
    <t>New</t>
  </si>
  <si>
    <t>at CL 60%</t>
  </si>
  <si>
    <t xml:space="preserve">at New CL </t>
  </si>
  <si>
    <t>Old</t>
  </si>
  <si>
    <t>New Confidence Level</t>
  </si>
  <si>
    <t>New Useage Temp</t>
  </si>
  <si>
    <t>MBTF</t>
  </si>
  <si>
    <t>Fit</t>
  </si>
  <si>
    <t>To recalculate FIT/MBTF Insert New Confidence Level and/or Usage Temp Below</t>
  </si>
  <si>
    <t>Copy Search Results from Downloaded Spreedsheet into Row 11 below</t>
  </si>
  <si>
    <t>TMS320F28015PZSR</t>
  </si>
  <si>
    <t>-</t>
  </si>
  <si>
    <r>
      <t>7.69* 10</t>
    </r>
    <r>
      <rPr>
        <vertAlign val="superscript"/>
        <sz val="7"/>
        <color indexed="63"/>
        <rFont val="Verdana"/>
        <family val="2"/>
      </rPr>
      <t>8</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</si>
</sst>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E+00"/>
    <numFmt numFmtId="172" formatCode="0.000E+00"/>
    <numFmt numFmtId="173" formatCode="0.0E+00"/>
    <numFmt numFmtId="174" formatCode="0E+00"/>
    <numFmt numFmtId="175" formatCode="0.00000000"/>
    <numFmt numFmtId="176" formatCode="0.0000000"/>
    <numFmt numFmtId="177" formatCode="0.000000"/>
    <numFmt numFmtId="178" formatCode="0.00000"/>
    <numFmt numFmtId="179" formatCode="0.00_);[Red]\(0.00\)"/>
  </numFmts>
  <fonts count="28">
    <font>
      <sz val="10"/>
      <name val="Arial"/>
      <family val="0"/>
    </font>
    <font>
      <sz val="10"/>
      <color indexed="30"/>
      <name val="Verdana"/>
      <family val="2"/>
    </font>
    <font>
      <sz val="8"/>
      <color indexed="63"/>
      <name val="Verdana"/>
      <family val="2"/>
    </font>
    <font>
      <b/>
      <sz val="10"/>
      <color indexed="63"/>
      <name val="Verdana"/>
      <family val="2"/>
    </font>
    <font>
      <b/>
      <sz val="10"/>
      <color indexed="9"/>
      <name val="Arial"/>
      <family val="2"/>
    </font>
    <font>
      <b/>
      <sz val="8"/>
      <color indexed="63"/>
      <name val="Verdana"/>
      <family val="2"/>
    </font>
    <font>
      <sz val="10"/>
      <color indexed="63"/>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Arial"/>
      <family val="2"/>
    </font>
    <font>
      <b/>
      <sz val="10"/>
      <name val="Arial"/>
      <family val="2"/>
    </font>
    <font>
      <vertAlign val="superscript"/>
      <sz val="7"/>
      <color indexed="63"/>
      <name val="Verdana"/>
      <family val="2"/>
    </font>
    <font>
      <sz val="7.1"/>
      <color indexed="63"/>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2">
    <xf numFmtId="0" fontId="0" fillId="0" borderId="0" xfId="0" applyAlignment="1">
      <alignment/>
    </xf>
    <xf numFmtId="0" fontId="2" fillId="24" borderId="0" xfId="0" applyFont="1" applyFill="1" applyAlignment="1">
      <alignment/>
    </xf>
    <xf numFmtId="0" fontId="2" fillId="24" borderId="0" xfId="0" applyFont="1" applyFill="1" applyAlignment="1">
      <alignment wrapText="1"/>
    </xf>
    <xf numFmtId="0" fontId="3" fillId="24" borderId="0" xfId="0" applyFont="1" applyFill="1" applyAlignment="1">
      <alignment wrapText="1"/>
    </xf>
    <xf numFmtId="0" fontId="5" fillId="2" borderId="10" xfId="0" applyFont="1" applyFill="1" applyBorder="1" applyAlignment="1">
      <alignment horizontal="center" wrapText="1"/>
    </xf>
    <xf numFmtId="0" fontId="5" fillId="2" borderId="10" xfId="0" applyFont="1" applyFill="1" applyBorder="1" applyAlignment="1">
      <alignment horizontal="center"/>
    </xf>
    <xf numFmtId="0" fontId="2" fillId="24" borderId="10" xfId="0" applyFont="1" applyFill="1" applyBorder="1" applyAlignment="1">
      <alignment vertical="top"/>
    </xf>
    <xf numFmtId="0" fontId="2" fillId="24" borderId="10" xfId="0" applyFont="1" applyFill="1" applyBorder="1" applyAlignment="1">
      <alignment horizontal="right" vertical="top"/>
    </xf>
    <xf numFmtId="0" fontId="2" fillId="24" borderId="10" xfId="0" applyFont="1" applyFill="1" applyBorder="1" applyAlignment="1">
      <alignment horizontal="right" vertical="top" wrapText="1"/>
    </xf>
    <xf numFmtId="0" fontId="25"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5" fillId="0" borderId="11" xfId="0" applyFont="1" applyBorder="1" applyAlignment="1">
      <alignment/>
    </xf>
    <xf numFmtId="172" fontId="0" fillId="25" borderId="11" xfId="0" applyNumberFormat="1" applyFill="1" applyBorder="1" applyAlignment="1">
      <alignment/>
    </xf>
    <xf numFmtId="0" fontId="0" fillId="25" borderId="11" xfId="0" applyFill="1" applyBorder="1" applyAlignment="1">
      <alignment/>
    </xf>
    <xf numFmtId="0" fontId="2" fillId="25" borderId="11" xfId="0" applyFont="1" applyFill="1" applyBorder="1" applyAlignment="1">
      <alignment wrapText="1"/>
    </xf>
    <xf numFmtId="0" fontId="2" fillId="25" borderId="11" xfId="0" applyFont="1" applyFill="1" applyBorder="1" applyAlignment="1">
      <alignment/>
    </xf>
    <xf numFmtId="0" fontId="5" fillId="24" borderId="0" xfId="0" applyFont="1" applyFill="1" applyAlignment="1">
      <alignment wrapText="1"/>
    </xf>
    <xf numFmtId="0" fontId="5" fillId="24" borderId="0" xfId="0" applyFont="1" applyFill="1" applyAlignment="1">
      <alignment/>
    </xf>
    <xf numFmtId="0" fontId="5" fillId="24" borderId="12" xfId="0" applyFont="1" applyFill="1" applyBorder="1" applyAlignment="1">
      <alignment/>
    </xf>
    <xf numFmtId="0" fontId="5" fillId="24" borderId="11" xfId="0" applyFont="1" applyFill="1" applyBorder="1" applyAlignment="1">
      <alignment wrapText="1"/>
    </xf>
    <xf numFmtId="0" fontId="5" fillId="24" borderId="13" xfId="0" applyFont="1" applyFill="1" applyBorder="1" applyAlignment="1">
      <alignment/>
    </xf>
    <xf numFmtId="0" fontId="5" fillId="24" borderId="14" xfId="0" applyFont="1" applyFill="1" applyBorder="1" applyAlignment="1">
      <alignment/>
    </xf>
    <xf numFmtId="0" fontId="3" fillId="25" borderId="0" xfId="0" applyFont="1" applyFill="1" applyAlignment="1">
      <alignment/>
    </xf>
    <xf numFmtId="0" fontId="2" fillId="25" borderId="0" xfId="0" applyFont="1" applyFill="1" applyAlignment="1">
      <alignment/>
    </xf>
    <xf numFmtId="0" fontId="27" fillId="24" borderId="0" xfId="0" applyFont="1" applyFill="1" applyAlignment="1">
      <alignment/>
    </xf>
    <xf numFmtId="0" fontId="6" fillId="24" borderId="0" xfId="0" applyFont="1" applyFill="1" applyAlignment="1">
      <alignment horizontal="left" wrapText="1"/>
    </xf>
    <xf numFmtId="0" fontId="2" fillId="24" borderId="0" xfId="0" applyFont="1" applyFill="1" applyAlignment="1">
      <alignment horizontal="left" wrapText="1"/>
    </xf>
    <xf numFmtId="0" fontId="5" fillId="25" borderId="0" xfId="0" applyFont="1" applyFill="1" applyAlignment="1">
      <alignment/>
    </xf>
    <xf numFmtId="0" fontId="25" fillId="25" borderId="0" xfId="0" applyFont="1" applyFill="1" applyAlignment="1">
      <alignment/>
    </xf>
    <xf numFmtId="0" fontId="0" fillId="0" borderId="0" xfId="0" applyAlignment="1">
      <alignment/>
    </xf>
    <xf numFmtId="0" fontId="5" fillId="24" borderId="0" xfId="0" applyFont="1" applyFill="1" applyAlignment="1">
      <alignment horizontal="left" wrapText="1"/>
    </xf>
    <xf numFmtId="0" fontId="4" fillId="26" borderId="15" xfId="0" applyFont="1" applyFill="1" applyBorder="1" applyAlignment="1">
      <alignment wrapText="1"/>
    </xf>
    <xf numFmtId="0" fontId="4" fillId="26" borderId="16" xfId="0" applyFont="1" applyFill="1" applyBorder="1" applyAlignment="1">
      <alignment wrapText="1"/>
    </xf>
    <xf numFmtId="0" fontId="4" fillId="26" borderId="17" xfId="0" applyFont="1" applyFill="1" applyBorder="1" applyAlignment="1">
      <alignment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6" xfId="0" applyFont="1" applyFill="1" applyBorder="1" applyAlignment="1">
      <alignment horizontal="center" wrapText="1"/>
    </xf>
    <xf numFmtId="179" fontId="0" fillId="0" borderId="11" xfId="0" applyNumberFormat="1" applyBorder="1" applyAlignment="1">
      <alignment/>
    </xf>
    <xf numFmtId="17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cus.ti.com/docs/prod/folders/print/tas5142.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5"/>
  <sheetViews>
    <sheetView showGridLines="0" tabSelected="1" workbookViewId="0" topLeftCell="A1">
      <selection activeCell="O11" sqref="O11"/>
    </sheetView>
  </sheetViews>
  <sheetFormatPr defaultColWidth="9.140625" defaultRowHeight="12.75"/>
  <cols>
    <col min="1" max="1" width="24.421875" style="1" customWidth="1"/>
    <col min="2" max="2" width="24.00390625" style="1" customWidth="1"/>
    <col min="3" max="3" width="9.28125" style="1" customWidth="1"/>
    <col min="4" max="4" width="6.421875" style="1" customWidth="1"/>
    <col min="5" max="5" width="21.57421875" style="1" bestFit="1" customWidth="1"/>
    <col min="6" max="6" width="15.7109375" style="1" bestFit="1" customWidth="1"/>
    <col min="7" max="7" width="12.28125" style="1" bestFit="1" customWidth="1"/>
    <col min="8" max="8" width="19.140625" style="1" bestFit="1" customWidth="1"/>
    <col min="9" max="9" width="17.57421875" style="1" bestFit="1" customWidth="1"/>
    <col min="10" max="10" width="21.57421875" style="1" bestFit="1" customWidth="1"/>
    <col min="11" max="11" width="22.57421875" style="1" bestFit="1" customWidth="1"/>
    <col min="12" max="12" width="15.7109375" style="1" bestFit="1" customWidth="1"/>
    <col min="13" max="13" width="19.140625" style="1" bestFit="1" customWidth="1"/>
    <col min="14" max="14" width="12.28125" style="1" bestFit="1" customWidth="1"/>
    <col min="15" max="15" width="19.140625" style="1" bestFit="1" customWidth="1"/>
    <col min="16" max="16384" width="9.140625" style="1" customWidth="1"/>
  </cols>
  <sheetData>
    <row r="1" ht="12.75">
      <c r="A1" s="3" t="s">
        <v>0</v>
      </c>
    </row>
    <row r="2" ht="10.5">
      <c r="A2" s="2"/>
    </row>
    <row r="3" ht="12.75">
      <c r="A3" s="3" t="s">
        <v>1</v>
      </c>
    </row>
    <row r="4" ht="12.75">
      <c r="A4" s="3"/>
    </row>
    <row r="5" spans="1:5" ht="12.75">
      <c r="A5" s="23" t="s">
        <v>44</v>
      </c>
      <c r="B5" s="24"/>
      <c r="C5" s="24"/>
      <c r="D5" s="24"/>
      <c r="E5" s="24"/>
    </row>
    <row r="6" ht="12.75">
      <c r="A6" s="3"/>
    </row>
    <row r="7" ht="10.5">
      <c r="A7" s="2"/>
    </row>
    <row r="8" spans="1:15" ht="11.25" customHeight="1">
      <c r="A8" s="32" t="s">
        <v>2</v>
      </c>
      <c r="B8" s="33"/>
      <c r="C8" s="33"/>
      <c r="D8" s="33"/>
      <c r="E8" s="33"/>
      <c r="F8" s="33"/>
      <c r="G8" s="33"/>
      <c r="H8" s="33"/>
      <c r="I8" s="33"/>
      <c r="J8" s="33"/>
      <c r="K8" s="33"/>
      <c r="L8" s="33"/>
      <c r="M8" s="33"/>
      <c r="N8" s="33"/>
      <c r="O8" s="34"/>
    </row>
    <row r="9" spans="1:15" ht="15" customHeight="1">
      <c r="A9" s="35" t="s">
        <v>3</v>
      </c>
      <c r="B9" s="4" t="s">
        <v>4</v>
      </c>
      <c r="C9" s="37" t="s">
        <v>5</v>
      </c>
      <c r="D9" s="38"/>
      <c r="E9" s="37" t="s">
        <v>6</v>
      </c>
      <c r="F9" s="39"/>
      <c r="G9" s="39"/>
      <c r="H9" s="38"/>
      <c r="I9" s="37" t="s">
        <v>7</v>
      </c>
      <c r="J9" s="39"/>
      <c r="K9" s="39"/>
      <c r="L9" s="39"/>
      <c r="M9" s="39"/>
      <c r="N9" s="39"/>
      <c r="O9" s="38"/>
    </row>
    <row r="10" spans="1:15" ht="37.5" customHeight="1">
      <c r="A10" s="36"/>
      <c r="B10" s="5" t="s">
        <v>8</v>
      </c>
      <c r="C10" s="4" t="s">
        <v>9</v>
      </c>
      <c r="D10" s="4" t="s">
        <v>10</v>
      </c>
      <c r="E10" s="4" t="s">
        <v>11</v>
      </c>
      <c r="F10" s="4" t="s">
        <v>12</v>
      </c>
      <c r="G10" s="4" t="s">
        <v>13</v>
      </c>
      <c r="H10" s="4" t="s">
        <v>14</v>
      </c>
      <c r="I10" s="4" t="s">
        <v>15</v>
      </c>
      <c r="J10" s="4" t="s">
        <v>11</v>
      </c>
      <c r="K10" s="4" t="s">
        <v>16</v>
      </c>
      <c r="L10" s="4" t="s">
        <v>12</v>
      </c>
      <c r="M10" s="4" t="s">
        <v>17</v>
      </c>
      <c r="N10" s="4" t="s">
        <v>13</v>
      </c>
      <c r="O10" s="4" t="s">
        <v>14</v>
      </c>
    </row>
    <row r="11" spans="1:15" s="25" customFormat="1" ht="10.5">
      <c r="A11" s="6" t="s">
        <v>45</v>
      </c>
      <c r="B11" s="6" t="s">
        <v>46</v>
      </c>
      <c r="C11" s="6" t="s">
        <v>47</v>
      </c>
      <c r="D11" s="6">
        <v>1.3</v>
      </c>
      <c r="E11" s="7" t="s">
        <v>46</v>
      </c>
      <c r="F11" s="7" t="s">
        <v>46</v>
      </c>
      <c r="G11" s="7" t="s">
        <v>46</v>
      </c>
      <c r="H11" s="7" t="s">
        <v>46</v>
      </c>
      <c r="I11" s="8">
        <v>55</v>
      </c>
      <c r="J11" s="8">
        <v>60</v>
      </c>
      <c r="K11" s="8">
        <v>0.7</v>
      </c>
      <c r="L11" s="8" t="s">
        <v>46</v>
      </c>
      <c r="M11" s="8" t="s">
        <v>46</v>
      </c>
      <c r="N11" s="8" t="s">
        <v>46</v>
      </c>
      <c r="O11" s="8" t="s">
        <v>46</v>
      </c>
    </row>
    <row r="12" ht="10.5">
      <c r="A12" s="2"/>
    </row>
    <row r="13" spans="1:5" ht="12.75">
      <c r="A13" s="28" t="s">
        <v>43</v>
      </c>
      <c r="B13" s="29"/>
      <c r="C13" s="29"/>
      <c r="D13" s="29"/>
      <c r="E13" s="30"/>
    </row>
    <row r="15" spans="1:4" ht="10.5">
      <c r="A15" s="17"/>
      <c r="B15" s="18"/>
      <c r="C15" s="19" t="s">
        <v>35</v>
      </c>
      <c r="D15" s="19" t="s">
        <v>35</v>
      </c>
    </row>
    <row r="16" spans="1:4" ht="10.5">
      <c r="A16" s="20" t="s">
        <v>39</v>
      </c>
      <c r="B16" s="21" t="s">
        <v>40</v>
      </c>
      <c r="C16" s="22" t="s">
        <v>41</v>
      </c>
      <c r="D16" s="22" t="s">
        <v>42</v>
      </c>
    </row>
    <row r="17" spans="1:4" ht="10.5">
      <c r="A17" s="15">
        <v>60</v>
      </c>
      <c r="B17" s="16">
        <v>55</v>
      </c>
      <c r="C17" s="16">
        <f>'Worksheet (1)'!J4</f>
        <v>769230769.2307692</v>
      </c>
      <c r="D17" s="16">
        <f>'Worksheet (1)'!I4</f>
        <v>1.3</v>
      </c>
    </row>
    <row r="18" ht="10.5">
      <c r="A18" s="2"/>
    </row>
    <row r="19" ht="10.5">
      <c r="A19" s="2"/>
    </row>
    <row r="20" spans="1:4" ht="10.5" customHeight="1">
      <c r="A20" s="31" t="s">
        <v>18</v>
      </c>
      <c r="B20" s="31"/>
      <c r="C20" s="31"/>
      <c r="D20" s="31"/>
    </row>
    <row r="21" spans="1:3" ht="38.25" customHeight="1">
      <c r="A21" s="26" t="s">
        <v>19</v>
      </c>
      <c r="B21" s="26"/>
      <c r="C21" s="26"/>
    </row>
    <row r="22" spans="1:3" ht="10.5">
      <c r="A22" s="27"/>
      <c r="B22" s="27"/>
      <c r="C22" s="27"/>
    </row>
    <row r="23" spans="1:3" ht="10.5">
      <c r="A23" s="27"/>
      <c r="B23" s="27"/>
      <c r="C23" s="27"/>
    </row>
    <row r="24" spans="1:3" ht="127.5" customHeight="1">
      <c r="A24" s="26" t="s">
        <v>20</v>
      </c>
      <c r="B24" s="26"/>
      <c r="C24" s="26"/>
    </row>
    <row r="25" spans="1:3" ht="10.5">
      <c r="A25" s="27"/>
      <c r="B25" s="27"/>
      <c r="C25" s="27"/>
    </row>
    <row r="26" spans="1:3" ht="10.5">
      <c r="A26" s="27"/>
      <c r="B26" s="27"/>
      <c r="C26" s="27"/>
    </row>
    <row r="27" spans="1:3" ht="63.75" customHeight="1">
      <c r="A27" s="26" t="s">
        <v>21</v>
      </c>
      <c r="B27" s="26"/>
      <c r="C27" s="26"/>
    </row>
    <row r="28" spans="1:3" ht="10.5">
      <c r="A28" s="27"/>
      <c r="B28" s="27"/>
      <c r="C28" s="27"/>
    </row>
    <row r="29" spans="1:3" ht="114.75" customHeight="1">
      <c r="A29" s="26" t="s">
        <v>22</v>
      </c>
      <c r="B29" s="26"/>
      <c r="C29" s="26"/>
    </row>
    <row r="30" spans="1:3" ht="10.5">
      <c r="A30" s="27"/>
      <c r="B30" s="27"/>
      <c r="C30" s="27"/>
    </row>
    <row r="31" spans="1:3" ht="38.25" customHeight="1">
      <c r="A31" s="26" t="s">
        <v>23</v>
      </c>
      <c r="B31" s="26"/>
      <c r="C31" s="26"/>
    </row>
    <row r="32" spans="1:3" ht="10.5">
      <c r="A32" s="27"/>
      <c r="B32" s="27"/>
      <c r="C32" s="27"/>
    </row>
    <row r="33" spans="1:3" ht="165.75" customHeight="1">
      <c r="A33" s="26" t="s">
        <v>24</v>
      </c>
      <c r="B33" s="26"/>
      <c r="C33" s="26"/>
    </row>
    <row r="34" spans="1:3" ht="10.5">
      <c r="A34" s="27"/>
      <c r="B34" s="27"/>
      <c r="C34" s="27"/>
    </row>
    <row r="35" spans="1:3" ht="140.25" customHeight="1">
      <c r="A35" s="26" t="s">
        <v>25</v>
      </c>
      <c r="B35" s="26"/>
      <c r="C35" s="26"/>
    </row>
  </sheetData>
  <mergeCells count="22">
    <mergeCell ref="A8:O8"/>
    <mergeCell ref="A9:A10"/>
    <mergeCell ref="C9:D9"/>
    <mergeCell ref="E9:H9"/>
    <mergeCell ref="I9:O9"/>
    <mergeCell ref="A13:E13"/>
    <mergeCell ref="A20:D20"/>
    <mergeCell ref="A21:C21"/>
    <mergeCell ref="A22:C22"/>
    <mergeCell ref="A23:C23"/>
    <mergeCell ref="A24:C24"/>
    <mergeCell ref="A25:C25"/>
    <mergeCell ref="A26:C26"/>
    <mergeCell ref="A27:C27"/>
    <mergeCell ref="A28:C28"/>
    <mergeCell ref="A29:C29"/>
    <mergeCell ref="A30:C30"/>
    <mergeCell ref="A35:C35"/>
    <mergeCell ref="A31:C31"/>
    <mergeCell ref="A32:C32"/>
    <mergeCell ref="A33:C33"/>
    <mergeCell ref="A34:C34"/>
  </mergeCells>
  <hyperlinks>
    <hyperlink ref="A11" r:id="rId1" display="http://focus.ti.com/docs/prod/folders/print/tas5142.html"/>
  </hyperlinks>
  <printOption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dimension ref="A2:J11"/>
  <sheetViews>
    <sheetView workbookViewId="0" topLeftCell="A1">
      <selection activeCell="D13" sqref="D13"/>
    </sheetView>
  </sheetViews>
  <sheetFormatPr defaultColWidth="9.140625" defaultRowHeight="12.75"/>
  <cols>
    <col min="1" max="1" width="11.00390625" style="0" bestFit="1" customWidth="1"/>
    <col min="3" max="3" width="18.28125" style="0" customWidth="1"/>
    <col min="6" max="6" width="10.8515625" style="0" bestFit="1" customWidth="1"/>
    <col min="7" max="7" width="12.421875" style="0" bestFit="1" customWidth="1"/>
    <col min="8" max="8" width="12.57421875" style="0" bestFit="1" customWidth="1"/>
    <col min="10" max="10" width="10.57421875" style="0" bestFit="1" customWidth="1"/>
  </cols>
  <sheetData>
    <row r="2" spans="1:10" ht="12.75">
      <c r="A2" s="9" t="s">
        <v>31</v>
      </c>
      <c r="B2" s="12" t="s">
        <v>35</v>
      </c>
      <c r="C2" s="12" t="s">
        <v>35</v>
      </c>
      <c r="D2" s="12"/>
      <c r="E2" s="9" t="s">
        <v>30</v>
      </c>
      <c r="F2" s="9" t="s">
        <v>30</v>
      </c>
      <c r="G2" s="11"/>
      <c r="H2" s="11"/>
      <c r="I2" s="12" t="s">
        <v>35</v>
      </c>
      <c r="J2" s="12" t="s">
        <v>35</v>
      </c>
    </row>
    <row r="3" spans="1:10" ht="12.75">
      <c r="A3" s="9" t="s">
        <v>34</v>
      </c>
      <c r="B3" s="12" t="s">
        <v>32</v>
      </c>
      <c r="C3" s="12" t="s">
        <v>26</v>
      </c>
      <c r="D3" s="9" t="s">
        <v>28</v>
      </c>
      <c r="E3" s="9" t="s">
        <v>36</v>
      </c>
      <c r="F3" s="9" t="s">
        <v>37</v>
      </c>
      <c r="G3" s="9" t="s">
        <v>29</v>
      </c>
      <c r="H3" s="11"/>
      <c r="I3" s="12" t="s">
        <v>31</v>
      </c>
      <c r="J3" s="12" t="s">
        <v>33</v>
      </c>
    </row>
    <row r="4" spans="1:10" ht="12.75">
      <c r="A4" s="11">
        <f>'reliability_estimator_results 1'!D11</f>
        <v>1.3</v>
      </c>
      <c r="B4" s="11">
        <f>'reliability_estimator_results 1'!A17</f>
        <v>60</v>
      </c>
      <c r="C4" s="11">
        <f>'reliability_estimator_results 1'!B17</f>
        <v>55</v>
      </c>
      <c r="D4" s="40" t="str">
        <f>'reliability_estimator_results 1'!O11</f>
        <v>-</v>
      </c>
      <c r="E4" s="10">
        <f>CHIINV(1-$B$8/100,2*(D11+1))</f>
        <v>1.8325814843490824</v>
      </c>
      <c r="F4" s="10">
        <f>CHIINV(1-$B$4/100,2*(D11+1))</f>
        <v>1.8325814843490824</v>
      </c>
      <c r="G4" s="11">
        <f>EXP($D$8/0.00008617*(1/(273.15+$C8)-1/(273.15+$C$4)))</f>
        <v>1</v>
      </c>
      <c r="H4" s="11"/>
      <c r="I4" s="14">
        <f>PRODUCT(F4,1/E4,A4,G4)</f>
        <v>1.3</v>
      </c>
      <c r="J4" s="13">
        <f>(1000000000/I4)</f>
        <v>769230769.2307692</v>
      </c>
    </row>
    <row r="6" spans="2:4" ht="12.75">
      <c r="B6" s="12" t="s">
        <v>38</v>
      </c>
      <c r="C6" s="12" t="s">
        <v>38</v>
      </c>
      <c r="D6" s="11"/>
    </row>
    <row r="7" spans="2:4" ht="12.75">
      <c r="B7" s="12" t="s">
        <v>32</v>
      </c>
      <c r="C7" s="12" t="s">
        <v>26</v>
      </c>
      <c r="D7" s="9" t="s">
        <v>27</v>
      </c>
    </row>
    <row r="8" spans="2:4" ht="12.75">
      <c r="B8" s="11">
        <f>'reliability_estimator_results 1'!J11</f>
        <v>60</v>
      </c>
      <c r="C8" s="11">
        <f>'reliability_estimator_results 1'!I11</f>
        <v>55</v>
      </c>
      <c r="D8" s="11">
        <f>'reliability_estimator_results 1'!K11</f>
        <v>0.7</v>
      </c>
    </row>
    <row r="11" ht="12.75">
      <c r="D11" s="41">
        <f>IF(D4="-",0,D4)</f>
        <v>0</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 Reliability Estimator Results Download</dc:title>
  <dc:subject/>
  <dc:creator/>
  <cp:keywords/>
  <dc:description/>
  <cp:lastModifiedBy>a0901890</cp:lastModifiedBy>
  <dcterms:created xsi:type="dcterms:W3CDTF">2008-12-08T23:20:59Z</dcterms:created>
  <dcterms:modified xsi:type="dcterms:W3CDTF">2009-06-02T19:12:01Z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